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ОБЩАЯ ТАБЛИЦА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<sst xmlns="http://schemas.openxmlformats.org/spreadsheetml/2006/main" count="39" uniqueCount="36">
  <si>
    <t>№ лота</t>
  </si>
  <si>
    <t>Предмет аукциона</t>
  </si>
  <si>
    <t>Ограничения и обременения</t>
  </si>
  <si>
    <t>Площадь земельного участка, кв.м.</t>
  </si>
  <si>
    <t>Начальная цена предмета аукциона на право заключения договора аренды земельного участка или по продаже земельного участка: начальный размер годовой арендной платы или начальная цена предмета, руб.</t>
  </si>
  <si>
    <t>Сумма задатка, вносимого для участия в аукционе , руб.</t>
  </si>
  <si>
    <t>«Шаг аукциона»который остается неизменным на протяжении всего аукциона, руб.</t>
  </si>
  <si>
    <t>кад. Стоим.</t>
  </si>
  <si>
    <t xml:space="preserve">Местоположение земельного участка </t>
  </si>
  <si>
    <t>Срок заключения договора аренды земельного участка</t>
  </si>
  <si>
    <t>20 лет</t>
  </si>
  <si>
    <t xml:space="preserve">Установлены ограничения и обременения в использовании земельного участка в связи с его расположением в границах водоохранной зоны и прибрежной защитной полосы водного объекта (ст. 65 Водного кодекса РФ). </t>
  </si>
  <si>
    <t>Право заключения договора аренды земельного участка из земель населенных пунктов, имеющего кадастровый номер 10:07:0060101:59, вид разрешенного использования - "Склады и оптовые базы IV-V классов опасности. Территориальная зона ПР-1. Зона промышленных предприятий (1 очередь)".</t>
  </si>
  <si>
    <t>2 года и 8 месяцев</t>
  </si>
  <si>
    <t>Установлены ограничения и обременения в использовании земельного участка в связи с расположением земельного участка в санитарно-защитной зоне промышленного объекта.</t>
  </si>
  <si>
    <t>Право заключения договора аренды земельного участка  из земель населенных пунктов, имеющего кадастровый номер 10:07:0030201:40,  разрешенное использование: 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хозяйства; территориальная зона - Ж1. Зона застройки индивидуальными жилыми домами.</t>
  </si>
  <si>
    <t>Российская Федерация, Республика Карелия, Сортавальский муниципальный район, Кааламское сельское поселение, п.Рускеала, м.Ханки</t>
  </si>
  <si>
    <t>Установлены ограничения в использовании земельного участка, расположенного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</si>
  <si>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Республика Карелия, Сортавальский муниципальный район, Кааламское сельское поселение, п.Партала</t>
  </si>
  <si>
    <t>Право заключения договора аренды земельного участка из земель населенных пунктов, имеющего кадастровый номер 10:07:0020301:264, вид разрешенного использования - индивидуальные малоэтажные жилые дома общим количеством этажей не более трех,включая мандсардный этаж, и части таких домов, предназначенне для проживания одной семьи с придомовыми участками, предназначенными, в том числе, для ведения личного подсобного хозяйства, территориальная зона- Ж1. Зона застройки индивидуальными жилыми домами.</t>
  </si>
  <si>
    <t>Право заключения договора аренды земельного участка из земель населенных пунктов, имеющего кадастровый номер 10:07:0050110:24, вид разрешенного использования - "Отдельно стоящие и блокированные гаражи и стоянки для хранения индивидуальных легковых автомобилей жителей. Территориальная зона - Т(АГ). Подзона транспортной инфраструктуры размещения гаражей индивидуального автомобильного транспорта".</t>
  </si>
  <si>
    <t>Российская Федерация, Республика Карелия, г.Сортавала, Хелюльское городское поселение, пгт Хелюля, ул Лесная</t>
  </si>
  <si>
    <t>1 год и 6 месяцев</t>
  </si>
  <si>
    <t>-</t>
  </si>
  <si>
    <t>10 лет</t>
  </si>
  <si>
    <t>Право заключения договора аренды земельного участка из земель сельскохозяйственного назначения, имеющего кадастровый номер 10:07:0042801:70, вид разрешенного использования - "для сельскохозяйственных целей".</t>
  </si>
  <si>
    <t>Установлены ограничения и обременения в использовании земельного участка в связи с его расположением в границах водоохранной зоны и прибрежной защитной полосы водного объекта (ст. 65 Водного кодекса РФ), а также в связи с расположением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</si>
  <si>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Республика Карелия, г.Сортавала.</t>
  </si>
  <si>
    <t>Республика Карелия, Сортавальский муниципальный район, Хаапалампинское сельское поселение, п.Хаапалампи</t>
  </si>
  <si>
    <t>1.5. Характеристика предметов аукциона</t>
  </si>
  <si>
    <t>Право заключения договора аренды земельного участка из земель населенных пунктов, имеющего кадастровый номер 10:07:0060202:49, вид разрешенного использования - "Объекты бытового и коммунального обслуживания. Территориальная зона- ОД-1. Зона общественного использования объектов капитального строительства (1 очередь)".</t>
  </si>
  <si>
    <t>Российская Федерация, Республика Карелия, Сортавальский муниципальный район, Хаапалампинское сельское поселение, п. Вуорио</t>
  </si>
  <si>
    <t>Российская Федерация, Республика Карелия, Сортавальский муниципальный район, Хаапалампинское сельское поселение, п Вуорио</t>
  </si>
  <si>
    <t>Право заключения договора аренды земельного участка из земель населенных пунктов, имеющего кадастровый номер 10:07:0060202:48, вид разрешенного использования - "Объекты бытового и коммунального обслуживания. Территориальная зона- ОД-1. Зона общественного использования объектов капитального строительства (1 очередь)".</t>
  </si>
  <si>
    <t>9 лет</t>
  </si>
  <si>
    <t>Установлены ограничения и обременения в использовании земельного участка в связи с его частичным расположением в границах водоохранной, рыбоохранной зон и прибрежной защитной полосы водного объекта (ст. 65 Водного кодекса РФ), а также в связи с расположением в санитано-защитной зоне автомобильной дороги регионального значения.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</si>
</sst>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0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0"/>
      <name val="Calibri"/>
      <family val="2"/>
      <scheme val="minor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7" fillId="0" borderId="0" xfId="0" applyNumberFormat="1" applyFont="1"/>
    <xf numFmtId="2" fontId="8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3" fontId="1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0" xfId="0" applyNumberFormat="1" applyFont="1"/>
    <xf numFmtId="0" fontId="9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" fontId="6" fillId="0" borderId="2" xfId="0" applyNumberFormat="1" applyFont="1" applyBorder="1" applyAlignment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textRotation="90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showGridLines="0" tabSelected="1" zoomScale="70" zoomScaleNormal="70" workbookViewId="0" topLeftCell="A1">
      <selection activeCell="M3" sqref="M3"/>
    </sheetView>
  </sheetViews>
  <sheetFormatPr defaultColWidth="9.140625" defaultRowHeight="15"/>
  <cols>
    <col min="1" max="1" width="6.57421875" style="4" customWidth="1"/>
    <col min="2" max="2" width="59.57421875" style="5" customWidth="1"/>
    <col min="3" max="3" width="25.140625" style="5" customWidth="1"/>
    <col min="4" max="4" width="9.7109375" style="5" customWidth="1"/>
    <col min="5" max="5" width="36.421875" style="6" customWidth="1"/>
    <col min="6" max="6" width="12.00390625" style="6" customWidth="1"/>
    <col min="7" max="7" width="9.8515625" style="6" customWidth="1"/>
    <col min="8" max="8" width="11.00390625" style="6" customWidth="1"/>
    <col min="9" max="9" width="37.8515625" style="7" customWidth="1"/>
    <col min="10" max="10" width="13.140625" style="3" customWidth="1"/>
    <col min="11" max="16384" width="9.140625" style="3" customWidth="1"/>
  </cols>
  <sheetData>
    <row r="1" spans="1:11" s="1" customFormat="1" ht="25.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8"/>
      <c r="K1" s="8"/>
    </row>
    <row r="2" spans="1:11" s="2" customFormat="1" ht="35.25" customHeight="1">
      <c r="A2" s="26" t="s">
        <v>0</v>
      </c>
      <c r="B2" s="26" t="s">
        <v>1</v>
      </c>
      <c r="C2" s="23" t="s">
        <v>8</v>
      </c>
      <c r="D2" s="23" t="s">
        <v>3</v>
      </c>
      <c r="E2" s="24" t="s">
        <v>4</v>
      </c>
      <c r="F2" s="27" t="s">
        <v>6</v>
      </c>
      <c r="G2" s="27" t="s">
        <v>5</v>
      </c>
      <c r="H2" s="28" t="s">
        <v>9</v>
      </c>
      <c r="I2" s="22" t="s">
        <v>2</v>
      </c>
      <c r="J2" s="9"/>
      <c r="K2" s="9"/>
    </row>
    <row r="3" spans="1:11" s="2" customFormat="1" ht="200.25" customHeight="1">
      <c r="A3" s="26"/>
      <c r="B3" s="26"/>
      <c r="C3" s="23"/>
      <c r="D3" s="23"/>
      <c r="E3" s="25"/>
      <c r="F3" s="27"/>
      <c r="G3" s="27"/>
      <c r="H3" s="29"/>
      <c r="I3" s="22"/>
      <c r="J3" s="9" t="s">
        <v>7</v>
      </c>
      <c r="K3" s="9"/>
    </row>
    <row r="4" spans="1:20" ht="120" customHeight="1">
      <c r="A4" s="16">
        <v>1</v>
      </c>
      <c r="B4" s="12" t="s">
        <v>12</v>
      </c>
      <c r="C4" s="10" t="s">
        <v>28</v>
      </c>
      <c r="D4" s="10">
        <v>3934</v>
      </c>
      <c r="E4" s="11">
        <f>J4*0.03</f>
        <v>26183.9172</v>
      </c>
      <c r="F4" s="11">
        <f>E4/100*3</f>
        <v>785.5175160000001</v>
      </c>
      <c r="G4" s="11">
        <f aca="true" t="shared" si="0" ref="G4">E4/100*20</f>
        <v>5236.78344</v>
      </c>
      <c r="H4" s="11" t="s">
        <v>13</v>
      </c>
      <c r="I4" s="14" t="s">
        <v>14</v>
      </c>
      <c r="J4" s="20">
        <v>872797.24</v>
      </c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204" customHeight="1">
      <c r="A5" s="16">
        <v>2</v>
      </c>
      <c r="B5" s="12" t="s">
        <v>15</v>
      </c>
      <c r="C5" s="10" t="s">
        <v>16</v>
      </c>
      <c r="D5" s="10">
        <v>834</v>
      </c>
      <c r="E5" s="11">
        <f aca="true" t="shared" si="1" ref="E5:E6">J5*0.1</f>
        <v>13272.276000000002</v>
      </c>
      <c r="F5" s="11">
        <f>E5/100*3</f>
        <v>398.1682800000001</v>
      </c>
      <c r="G5" s="11">
        <f>E5/100*20</f>
        <v>2654.4552000000003</v>
      </c>
      <c r="H5" s="11" t="s">
        <v>10</v>
      </c>
      <c r="I5" s="14" t="s">
        <v>17</v>
      </c>
      <c r="J5" s="20">
        <v>132722.76</v>
      </c>
      <c r="K5" s="8"/>
      <c r="L5" s="1"/>
      <c r="M5" s="1"/>
      <c r="N5" s="1"/>
      <c r="O5" s="1"/>
      <c r="P5" s="1"/>
      <c r="Q5" s="1"/>
      <c r="R5" s="1"/>
      <c r="S5" s="1"/>
      <c r="T5" s="1"/>
    </row>
    <row r="6" spans="1:11" ht="163.5" customHeight="1">
      <c r="A6" s="16">
        <v>3</v>
      </c>
      <c r="B6" s="12" t="s">
        <v>19</v>
      </c>
      <c r="C6" s="21" t="s">
        <v>18</v>
      </c>
      <c r="D6" s="10">
        <v>2500</v>
      </c>
      <c r="E6" s="11">
        <f t="shared" si="1"/>
        <v>18655</v>
      </c>
      <c r="F6" s="11">
        <f aca="true" t="shared" si="2" ref="F6:F10">E6/100*3</f>
        <v>559.6500000000001</v>
      </c>
      <c r="G6" s="11">
        <f aca="true" t="shared" si="3" ref="G6:G10">E6/100*20</f>
        <v>3731</v>
      </c>
      <c r="H6" s="11" t="s">
        <v>10</v>
      </c>
      <c r="I6" s="14" t="s">
        <v>11</v>
      </c>
      <c r="J6" s="13">
        <v>186550</v>
      </c>
      <c r="K6" s="15"/>
    </row>
    <row r="7" spans="1:11" ht="137.25" customHeight="1">
      <c r="A7" s="18">
        <v>4</v>
      </c>
      <c r="B7" s="12" t="s">
        <v>20</v>
      </c>
      <c r="C7" s="10" t="s">
        <v>21</v>
      </c>
      <c r="D7" s="10">
        <v>385</v>
      </c>
      <c r="E7" s="11">
        <f>J7*0.015</f>
        <v>1470.60375</v>
      </c>
      <c r="F7" s="11">
        <f aca="true" t="shared" si="4" ref="F7">E7/100*3</f>
        <v>44.1181125</v>
      </c>
      <c r="G7" s="11">
        <f aca="true" t="shared" si="5" ref="G7">E7/100*20</f>
        <v>294.12075000000004</v>
      </c>
      <c r="H7" s="11" t="s">
        <v>22</v>
      </c>
      <c r="I7" s="14" t="s">
        <v>23</v>
      </c>
      <c r="J7" s="20">
        <v>98040.25</v>
      </c>
      <c r="K7" s="15"/>
    </row>
    <row r="8" spans="1:11" ht="290.25" customHeight="1">
      <c r="A8" s="18">
        <v>5</v>
      </c>
      <c r="B8" s="12" t="s">
        <v>25</v>
      </c>
      <c r="C8" s="10" t="s">
        <v>27</v>
      </c>
      <c r="D8" s="10">
        <v>84518</v>
      </c>
      <c r="E8" s="11">
        <v>90000</v>
      </c>
      <c r="F8" s="11">
        <f t="shared" si="2"/>
        <v>2700</v>
      </c>
      <c r="G8" s="11">
        <f t="shared" si="3"/>
        <v>18000</v>
      </c>
      <c r="H8" s="11" t="s">
        <v>24</v>
      </c>
      <c r="I8" s="14" t="s">
        <v>26</v>
      </c>
      <c r="J8" s="17">
        <v>359175</v>
      </c>
      <c r="K8" s="15"/>
    </row>
    <row r="9" spans="1:10" ht="189.75" customHeight="1">
      <c r="A9" s="19">
        <v>6</v>
      </c>
      <c r="B9" s="12" t="s">
        <v>30</v>
      </c>
      <c r="C9" s="10" t="s">
        <v>31</v>
      </c>
      <c r="D9" s="10">
        <v>651</v>
      </c>
      <c r="E9" s="31">
        <f>J9*0.18</f>
        <v>95792.30639999999</v>
      </c>
      <c r="F9" s="11">
        <f t="shared" si="2"/>
        <v>2873.7691919999997</v>
      </c>
      <c r="G9" s="11">
        <f t="shared" si="3"/>
        <v>19158.461279999996</v>
      </c>
      <c r="H9" s="31" t="s">
        <v>34</v>
      </c>
      <c r="I9" s="14" t="s">
        <v>35</v>
      </c>
      <c r="J9" s="20">
        <v>532179.48</v>
      </c>
    </row>
    <row r="10" spans="1:10" ht="181.5" customHeight="1">
      <c r="A10" s="19">
        <v>7</v>
      </c>
      <c r="B10" s="12" t="s">
        <v>33</v>
      </c>
      <c r="C10" s="10" t="s">
        <v>32</v>
      </c>
      <c r="D10" s="10">
        <v>1393</v>
      </c>
      <c r="E10" s="31">
        <f>J10*0.18</f>
        <v>204974.93519999998</v>
      </c>
      <c r="F10" s="11">
        <f t="shared" si="2"/>
        <v>6149.248055999999</v>
      </c>
      <c r="G10" s="11">
        <f t="shared" si="3"/>
        <v>40994.98703999999</v>
      </c>
      <c r="H10" s="31" t="s">
        <v>34</v>
      </c>
      <c r="I10" s="14" t="s">
        <v>35</v>
      </c>
      <c r="J10" s="20">
        <v>1138749.64</v>
      </c>
    </row>
  </sheetData>
  <mergeCells count="10">
    <mergeCell ref="A1:I1"/>
    <mergeCell ref="I2:I3"/>
    <mergeCell ref="D2:D3"/>
    <mergeCell ref="C2:C3"/>
    <mergeCell ref="E2:E3"/>
    <mergeCell ref="A2:A3"/>
    <mergeCell ref="G2:G3"/>
    <mergeCell ref="F2:F3"/>
    <mergeCell ref="B2:B3"/>
    <mergeCell ref="H2:H3"/>
  </mergeCells>
  <printOptions/>
  <pageMargins left="0.2362204724409449" right="0.2362204724409449" top="0.5511811023622047" bottom="0.2362204724409449" header="0.31496062992125984" footer="0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L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User16PC</dc:creator>
  <cp:keywords/>
  <dc:description/>
  <cp:lastModifiedBy>Никандрова Елена В.</cp:lastModifiedBy>
  <cp:lastPrinted>2017-12-15T06:52:36Z</cp:lastPrinted>
  <dcterms:created xsi:type="dcterms:W3CDTF">2016-06-07T06:44:41Z</dcterms:created>
  <dcterms:modified xsi:type="dcterms:W3CDTF">2017-12-15T06:53:45Z</dcterms:modified>
  <cp:category/>
  <cp:version/>
  <cp:contentType/>
  <cp:contentStatus/>
</cp:coreProperties>
</file>